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activeTab="1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2" l="1"/>
  <c r="L9" i="2"/>
  <c r="H9" i="2"/>
  <c r="I9" i="2"/>
  <c r="K5" i="2"/>
  <c r="K7" i="2"/>
  <c r="K4" i="2"/>
  <c r="J9" i="2"/>
  <c r="G5" i="2"/>
  <c r="G8" i="2"/>
  <c r="G4" i="2"/>
  <c r="D9" i="2"/>
  <c r="F9" i="2"/>
  <c r="E9" i="2"/>
  <c r="C9" i="2"/>
  <c r="G9" i="1"/>
  <c r="H9" i="1"/>
  <c r="E9" i="1"/>
  <c r="C9" i="1"/>
  <c r="D9" i="1"/>
  <c r="N6" i="2" l="1"/>
  <c r="K9" i="2"/>
  <c r="G9" i="2"/>
  <c r="N4" i="2"/>
  <c r="N5" i="2"/>
  <c r="N9" i="2" l="1"/>
</calcChain>
</file>

<file path=xl/sharedStrings.xml><?xml version="1.0" encoding="utf-8"?>
<sst xmlns="http://schemas.openxmlformats.org/spreadsheetml/2006/main" count="39" uniqueCount="34">
  <si>
    <t>Сводная карта результатов стартового этапа мониторинга по саду (Сентябрь 2017г.)</t>
  </si>
  <si>
    <t>№ п/п</t>
  </si>
  <si>
    <t>Группа</t>
  </si>
  <si>
    <t>ОО "Познавательное развитие"</t>
  </si>
  <si>
    <t>ОО "Речевое  развитие"</t>
  </si>
  <si>
    <t>ОО "Социально-коммуникативное развитие"</t>
  </si>
  <si>
    <t>ОО "Художественно-эстетическое развитие"</t>
  </si>
  <si>
    <t>ОО "Физическое развитие"</t>
  </si>
  <si>
    <t>Итого</t>
  </si>
  <si>
    <t>II младшая</t>
  </si>
  <si>
    <t>Средняя "А"</t>
  </si>
  <si>
    <t>Средняя "Б"</t>
  </si>
  <si>
    <t>Старшая</t>
  </si>
  <si>
    <t>Подготовительная</t>
  </si>
  <si>
    <t>I младшая</t>
  </si>
  <si>
    <t>Региональный компонент</t>
  </si>
  <si>
    <t>Речев. Раз-ие</t>
  </si>
  <si>
    <t>ФЭМП</t>
  </si>
  <si>
    <t>Обуч.грамоте</t>
  </si>
  <si>
    <t>Соц-ком. раз-ие</t>
  </si>
  <si>
    <t>Худ-эстет. раз-ие</t>
  </si>
  <si>
    <t>Музыка</t>
  </si>
  <si>
    <t>Физ-ра</t>
  </si>
  <si>
    <t>Средний балл</t>
  </si>
  <si>
    <t>подготовительная</t>
  </si>
  <si>
    <t>Итого по критерию</t>
  </si>
  <si>
    <t>средняя "Б"</t>
  </si>
  <si>
    <t>средняя"А"</t>
  </si>
  <si>
    <t xml:space="preserve">II младшая </t>
  </si>
  <si>
    <t>Регион.</t>
  </si>
  <si>
    <t>Познав. раз-ие</t>
  </si>
  <si>
    <t>старшая "А"</t>
  </si>
  <si>
    <t>старшая "Б"</t>
  </si>
  <si>
    <t>Сводная  карта стартового этапа мониторинга МКДОУ д/с №10 (Октябрь 2021г.)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</si>
</sst>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b/>
      <sz val="12"/>
      <color rgb="FF009900"/>
      <name val="Calibri"/>
      <family val="2"/>
      <charset val="204"/>
      <scheme val="minor"/>
    </font>
    <font>
      <b/>
      <sz val="11"/>
      <color rgb="FF009900"/>
      <name val="Calibri"/>
      <family val="2"/>
      <charset val="204"/>
      <scheme val="minor"/>
    </font>
    <font>
      <b/>
      <sz val="12"/>
      <color rgb="FFFF0066"/>
      <name val="Calibri"/>
      <family val="2"/>
      <charset val="204"/>
      <scheme val="minor"/>
    </font>
    <font>
      <b/>
      <sz val="11"/>
      <color rgb="FFFF006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08000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64" fontId="13" fillId="0" borderId="1" xfId="0" applyNumberFormat="1" applyFont="1" applyBorder="1" applyAlignment="1">
      <alignment horizontal="center"/>
    </xf>
    <xf numFmtId="0" fontId="0" fillId="0" borderId="5" xfId="0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9900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4" sqref="G4:G9"/>
    </sheetView>
  </sheetViews>
  <sheetFormatPr defaultRowHeight="15" x14ac:dyDescent="0.25"/>
  <cols>
    <col min="1" max="1" width="5.140625" customWidth="1"/>
    <col min="2" max="2" width="18.140625" customWidth="1"/>
    <col min="3" max="3" width="14" customWidth="1"/>
    <col min="4" max="4" width="13.140625" customWidth="1"/>
    <col min="5" max="6" width="16.5703125" customWidth="1"/>
    <col min="7" max="7" width="15.85546875" customWidth="1"/>
    <col min="8" max="8" width="16.7109375" customWidth="1"/>
  </cols>
  <sheetData>
    <row r="1" spans="1:9" x14ac:dyDescent="0.25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60" x14ac:dyDescent="0.25">
      <c r="A2" s="3" t="s">
        <v>1</v>
      </c>
      <c r="B2" s="1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15</v>
      </c>
      <c r="I2" s="1" t="s">
        <v>8</v>
      </c>
    </row>
    <row r="3" spans="1:9" ht="24.75" customHeight="1" x14ac:dyDescent="0.25">
      <c r="A3" s="4">
        <v>1</v>
      </c>
      <c r="B3" s="1" t="s">
        <v>14</v>
      </c>
      <c r="C3" s="3"/>
      <c r="D3" s="6">
        <v>1.4</v>
      </c>
      <c r="E3" s="3"/>
      <c r="F3" s="3"/>
      <c r="G3" s="3"/>
      <c r="H3" s="3"/>
      <c r="I3" s="1"/>
    </row>
    <row r="4" spans="1:9" ht="25.5" customHeight="1" x14ac:dyDescent="0.25">
      <c r="A4" s="2">
        <v>2</v>
      </c>
      <c r="B4" s="1" t="s">
        <v>9</v>
      </c>
      <c r="C4" s="10">
        <v>1.7</v>
      </c>
      <c r="D4" s="7">
        <v>1.7</v>
      </c>
      <c r="E4" s="13">
        <v>1.8</v>
      </c>
      <c r="F4" s="5">
        <v>1.8</v>
      </c>
      <c r="G4" s="7">
        <v>1.8</v>
      </c>
      <c r="H4" s="10">
        <v>0</v>
      </c>
      <c r="I4" s="1"/>
    </row>
    <row r="5" spans="1:9" ht="22.5" customHeight="1" x14ac:dyDescent="0.25">
      <c r="A5" s="2">
        <v>3</v>
      </c>
      <c r="B5" s="1" t="s">
        <v>10</v>
      </c>
      <c r="C5" s="10">
        <v>1.8</v>
      </c>
      <c r="D5" s="7">
        <v>1.8</v>
      </c>
      <c r="E5" s="13">
        <v>1.9</v>
      </c>
      <c r="F5" s="5">
        <v>1.8</v>
      </c>
      <c r="G5" s="7">
        <v>1.8</v>
      </c>
      <c r="H5" s="10">
        <v>1.8</v>
      </c>
      <c r="I5" s="1"/>
    </row>
    <row r="6" spans="1:9" ht="21.75" customHeight="1" x14ac:dyDescent="0.25">
      <c r="A6" s="2">
        <v>4</v>
      </c>
      <c r="B6" s="1" t="s">
        <v>11</v>
      </c>
      <c r="C6" s="11">
        <v>1.8</v>
      </c>
      <c r="D6" s="7">
        <v>1.8</v>
      </c>
      <c r="E6" s="14">
        <v>1.9</v>
      </c>
      <c r="F6" s="2">
        <v>1.8</v>
      </c>
      <c r="G6" s="7">
        <v>1.9</v>
      </c>
      <c r="H6" s="11">
        <v>1.7</v>
      </c>
      <c r="I6" s="1"/>
    </row>
    <row r="7" spans="1:9" ht="24" customHeight="1" x14ac:dyDescent="0.25">
      <c r="A7" s="2">
        <v>5</v>
      </c>
      <c r="B7" s="1" t="s">
        <v>12</v>
      </c>
      <c r="C7" s="10">
        <v>1.9</v>
      </c>
      <c r="D7" s="7">
        <v>1.9</v>
      </c>
      <c r="E7" s="13">
        <v>2</v>
      </c>
      <c r="F7" s="5">
        <v>1.9</v>
      </c>
      <c r="G7" s="7">
        <v>1.8</v>
      </c>
      <c r="H7" s="10">
        <v>1.6</v>
      </c>
      <c r="I7" s="1"/>
    </row>
    <row r="8" spans="1:9" ht="29.25" customHeight="1" x14ac:dyDescent="0.25">
      <c r="A8" s="2">
        <v>6</v>
      </c>
      <c r="B8" s="1" t="s">
        <v>13</v>
      </c>
      <c r="C8" s="10">
        <v>1.9</v>
      </c>
      <c r="D8" s="8">
        <v>1.8</v>
      </c>
      <c r="E8" s="13">
        <v>1.9</v>
      </c>
      <c r="F8" s="5">
        <v>1.8</v>
      </c>
      <c r="G8" s="7">
        <v>1.8</v>
      </c>
      <c r="H8" s="11">
        <v>1.9</v>
      </c>
      <c r="I8" s="1"/>
    </row>
    <row r="9" spans="1:9" ht="23.25" customHeight="1" x14ac:dyDescent="0.25">
      <c r="A9" s="30" t="s">
        <v>8</v>
      </c>
      <c r="B9" s="32"/>
      <c r="C9" s="12">
        <f>SUM(C4:C8)/5</f>
        <v>1.8199999999999998</v>
      </c>
      <c r="D9" s="9">
        <f>SUM(D3:D8)/6</f>
        <v>1.7333333333333334</v>
      </c>
      <c r="E9" s="13">
        <f>SUM(E4:E8)/5</f>
        <v>1.9</v>
      </c>
      <c r="F9" s="1"/>
      <c r="G9" s="9">
        <f>SUM(G4:G8)/5</f>
        <v>1.8199999999999998</v>
      </c>
      <c r="H9" s="12">
        <f>SUM(H4:H8)/4</f>
        <v>1.75</v>
      </c>
      <c r="I9" s="1"/>
    </row>
  </sheetData>
  <mergeCells count="2">
    <mergeCell ref="A1:I1"/>
    <mergeCell ref="A9:B9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P11" sqref="A1:P11"/>
    </sheetView>
  </sheetViews>
  <sheetFormatPr defaultRowHeight="15" x14ac:dyDescent="0.25"/>
  <cols>
    <col min="1" max="1" width="4" customWidth="1"/>
    <col min="2" max="2" width="19.140625" customWidth="1"/>
    <col min="3" max="3" width="8" customWidth="1"/>
    <col min="4" max="4" width="9" customWidth="1"/>
    <col min="5" max="5" width="8.5703125" customWidth="1"/>
    <col min="7" max="7" width="7.140625" customWidth="1"/>
    <col min="9" max="9" width="7.7109375" customWidth="1"/>
    <col min="10" max="10" width="7.28515625" customWidth="1"/>
    <col min="11" max="11" width="8.5703125" customWidth="1"/>
    <col min="12" max="12" width="8.140625" customWidth="1"/>
    <col min="13" max="13" width="8.28515625" customWidth="1"/>
  </cols>
  <sheetData>
    <row r="1" spans="1:14" ht="21" x14ac:dyDescent="0.3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2"/>
    </row>
    <row r="2" spans="1:14" ht="47.25" x14ac:dyDescent="0.25">
      <c r="A2" s="23" t="s">
        <v>1</v>
      </c>
      <c r="B2" s="24" t="s">
        <v>2</v>
      </c>
      <c r="C2" s="23" t="s">
        <v>16</v>
      </c>
      <c r="D2" s="23" t="s">
        <v>30</v>
      </c>
      <c r="E2" s="25" t="s">
        <v>17</v>
      </c>
      <c r="F2" s="23" t="s">
        <v>18</v>
      </c>
      <c r="G2" s="23" t="s">
        <v>8</v>
      </c>
      <c r="H2" s="23" t="s">
        <v>19</v>
      </c>
      <c r="I2" s="23" t="s">
        <v>20</v>
      </c>
      <c r="J2" s="23" t="s">
        <v>21</v>
      </c>
      <c r="K2" s="23" t="s">
        <v>8</v>
      </c>
      <c r="L2" s="15" t="s">
        <v>22</v>
      </c>
      <c r="M2" s="15" t="s">
        <v>29</v>
      </c>
      <c r="N2" s="23" t="s">
        <v>23</v>
      </c>
    </row>
    <row r="3" spans="1:14" ht="32.25" customHeight="1" x14ac:dyDescent="0.25">
      <c r="A3" s="16">
        <v>1</v>
      </c>
      <c r="B3" s="15" t="s">
        <v>28</v>
      </c>
      <c r="C3" s="10">
        <v>1.5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8">
        <v>1.5</v>
      </c>
    </row>
    <row r="4" spans="1:14" ht="30" customHeight="1" x14ac:dyDescent="0.25">
      <c r="A4" s="16">
        <v>2</v>
      </c>
      <c r="B4" s="15" t="s">
        <v>27</v>
      </c>
      <c r="C4" s="10">
        <v>1.9</v>
      </c>
      <c r="D4" s="17">
        <v>1.9</v>
      </c>
      <c r="E4" s="17">
        <v>2</v>
      </c>
      <c r="F4" s="17">
        <v>1.9</v>
      </c>
      <c r="G4" s="9">
        <f>SUM(D4:F4)/3</f>
        <v>1.9333333333333333</v>
      </c>
      <c r="H4" s="28">
        <v>2</v>
      </c>
      <c r="I4" s="17">
        <v>2</v>
      </c>
      <c r="J4" s="17">
        <v>1.9</v>
      </c>
      <c r="K4" s="9">
        <f>SUM(I4:J4)/2</f>
        <v>1.95</v>
      </c>
      <c r="L4" s="26">
        <v>1.9</v>
      </c>
      <c r="M4" s="17">
        <v>1.7</v>
      </c>
      <c r="N4" s="18">
        <f>(C4+G4+H4+K4+L4)/5</f>
        <v>1.9366666666666668</v>
      </c>
    </row>
    <row r="5" spans="1:14" ht="28.5" customHeight="1" x14ac:dyDescent="0.25">
      <c r="A5" s="16">
        <v>3</v>
      </c>
      <c r="B5" s="20" t="s">
        <v>26</v>
      </c>
      <c r="C5" s="10">
        <v>1.7</v>
      </c>
      <c r="D5" s="17">
        <v>1.8</v>
      </c>
      <c r="E5" s="17">
        <v>1.8</v>
      </c>
      <c r="F5" s="19">
        <v>1.7</v>
      </c>
      <c r="G5" s="9">
        <f t="shared" ref="G5:G9" si="0">SUM(D5:F5)/3</f>
        <v>1.7666666666666666</v>
      </c>
      <c r="H5" s="28">
        <v>1.9</v>
      </c>
      <c r="I5" s="17">
        <v>1.8</v>
      </c>
      <c r="J5" s="17">
        <v>1.8</v>
      </c>
      <c r="K5" s="9">
        <f t="shared" ref="K5:K9" si="1">SUM(I5:J5)/2</f>
        <v>1.8</v>
      </c>
      <c r="L5" s="26">
        <v>1.8</v>
      </c>
      <c r="M5" s="10">
        <v>1.6</v>
      </c>
      <c r="N5" s="18">
        <f>(M5+L5+K5+H5+G5+C5)/6</f>
        <v>1.7611111111111111</v>
      </c>
    </row>
    <row r="6" spans="1:14" ht="27.75" customHeight="1" x14ac:dyDescent="0.25">
      <c r="A6" s="16">
        <v>4</v>
      </c>
      <c r="B6" s="20" t="s">
        <v>31</v>
      </c>
      <c r="C6" s="10">
        <v>1.8</v>
      </c>
      <c r="D6" s="17">
        <v>1.9</v>
      </c>
      <c r="E6" s="17">
        <v>1.8</v>
      </c>
      <c r="F6" s="17">
        <v>1.7</v>
      </c>
      <c r="G6" s="7">
        <v>1.8</v>
      </c>
      <c r="H6" s="29">
        <v>1.9</v>
      </c>
      <c r="I6" s="17">
        <v>1.8</v>
      </c>
      <c r="J6" s="17">
        <v>2</v>
      </c>
      <c r="K6" s="9"/>
      <c r="L6" s="26">
        <v>2</v>
      </c>
      <c r="M6" s="10">
        <v>1.7</v>
      </c>
      <c r="N6" s="18">
        <f t="shared" ref="N6" si="2">(M6+L6+K6+H6+G6+C6)/6</f>
        <v>1.5333333333333332</v>
      </c>
    </row>
    <row r="7" spans="1:14" ht="28.5" customHeight="1" x14ac:dyDescent="0.25">
      <c r="A7" s="16">
        <v>5</v>
      </c>
      <c r="B7" s="20" t="s">
        <v>32</v>
      </c>
      <c r="C7" s="10">
        <v>1.7</v>
      </c>
      <c r="D7" s="17">
        <v>1.8</v>
      </c>
      <c r="E7" s="17">
        <v>1.7</v>
      </c>
      <c r="F7" s="17">
        <v>1.6</v>
      </c>
      <c r="G7" s="9">
        <v>1.7</v>
      </c>
      <c r="H7" s="28">
        <v>1.8</v>
      </c>
      <c r="I7" s="17">
        <v>1.6</v>
      </c>
      <c r="J7" s="17">
        <v>2</v>
      </c>
      <c r="K7" s="9">
        <f t="shared" si="1"/>
        <v>1.8</v>
      </c>
      <c r="L7" s="26">
        <v>2</v>
      </c>
      <c r="M7" s="10">
        <v>1.8</v>
      </c>
      <c r="N7" s="18">
        <v>1.8</v>
      </c>
    </row>
    <row r="8" spans="1:14" ht="27" customHeight="1" x14ac:dyDescent="0.25">
      <c r="A8" s="16">
        <v>6</v>
      </c>
      <c r="B8" s="20" t="s">
        <v>24</v>
      </c>
      <c r="C8" s="10">
        <v>2.2000000000000002</v>
      </c>
      <c r="D8" s="17">
        <v>2.2000000000000002</v>
      </c>
      <c r="E8" s="17">
        <v>2.2000000000000002</v>
      </c>
      <c r="F8" s="17">
        <v>2.2000000000000002</v>
      </c>
      <c r="G8" s="9">
        <f t="shared" si="0"/>
        <v>2.2000000000000002</v>
      </c>
      <c r="H8" s="28">
        <v>2.2999999999999998</v>
      </c>
      <c r="I8" s="17">
        <v>2.2000000000000002</v>
      </c>
      <c r="J8" s="17">
        <v>2.1</v>
      </c>
      <c r="K8" s="9">
        <v>2.1</v>
      </c>
      <c r="L8" s="26">
        <v>2.1</v>
      </c>
      <c r="M8" s="10">
        <v>2.2000000000000002</v>
      </c>
      <c r="N8" s="18">
        <v>2.2000000000000002</v>
      </c>
    </row>
    <row r="9" spans="1:14" ht="29.25" customHeight="1" x14ac:dyDescent="0.3">
      <c r="A9" s="33" t="s">
        <v>25</v>
      </c>
      <c r="B9" s="34"/>
      <c r="C9" s="12">
        <f>SUM(C3:C8)/6</f>
        <v>1.8</v>
      </c>
      <c r="D9" s="21">
        <f>SUM(D4:D8)/5</f>
        <v>1.92</v>
      </c>
      <c r="E9" s="21">
        <f>SUM(E4:E8)/5</f>
        <v>1.9</v>
      </c>
      <c r="F9" s="21">
        <f>SUM(F4:F8)/5</f>
        <v>1.8200000000000003</v>
      </c>
      <c r="G9" s="9">
        <f t="shared" si="0"/>
        <v>1.8800000000000001</v>
      </c>
      <c r="H9" s="29">
        <f>SUM(H3:H8)/5</f>
        <v>1.9799999999999998</v>
      </c>
      <c r="I9" s="21">
        <f>SUM(I3:I8)/5</f>
        <v>1.8799999999999997</v>
      </c>
      <c r="J9" s="21">
        <f>SUM(J3:J8)/5</f>
        <v>1.9600000000000002</v>
      </c>
      <c r="K9" s="9">
        <f t="shared" si="1"/>
        <v>1.92</v>
      </c>
      <c r="L9" s="27">
        <f>SUM(L3:L8)/5</f>
        <v>1.9600000000000002</v>
      </c>
      <c r="M9" s="12">
        <f>SUM(M5:M8)/4</f>
        <v>1.825</v>
      </c>
      <c r="N9" s="18">
        <f>SUM(N3:N8)/6</f>
        <v>1.7885185185185186</v>
      </c>
    </row>
  </sheetData>
  <mergeCells count="2">
    <mergeCell ref="A9:B9"/>
    <mergeCell ref="A1:M1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2022-04-11T11:41:20Z</dcterms:modified>
</cp:coreProperties>
</file>